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5" i="1"/>
  <c r="A185" i="1"/>
  <c r="L184" i="1"/>
  <c r="L196" i="1" s="1"/>
  <c r="J184" i="1"/>
  <c r="I184" i="1"/>
  <c r="I196" i="1" s="1"/>
  <c r="H184" i="1"/>
  <c r="G184" i="1"/>
  <c r="G196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7" i="1" s="1"/>
  <c r="J13" i="1"/>
  <c r="J24" i="1" s="1"/>
  <c r="I13" i="1"/>
  <c r="I24" i="1" s="1"/>
  <c r="H13" i="1"/>
  <c r="H24" i="1" s="1"/>
  <c r="G13" i="1"/>
  <c r="G24" i="1" s="1"/>
  <c r="G197" i="1" s="1"/>
  <c r="F13" i="1"/>
  <c r="F24" i="1" s="1"/>
  <c r="H196" i="1" l="1"/>
  <c r="H197" i="1" s="1"/>
  <c r="I197" i="1"/>
  <c r="F196" i="1"/>
  <c r="F197" i="1" s="1"/>
  <c r="J196" i="1"/>
  <c r="J197" i="1" s="1"/>
</calcChain>
</file>

<file path=xl/sharedStrings.xml><?xml version="1.0" encoding="utf-8"?>
<sst xmlns="http://schemas.openxmlformats.org/spreadsheetml/2006/main" count="252" uniqueCount="80">
  <si>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</si>
  <si>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</si>
  <si>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</si>
  <si>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</si>
  <si>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</si>
  <si>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</si>
  <si>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</si>
  <si>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</si>
  <si>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</si>
  <si>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</si>
  <si>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</si>
  <si>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</si>
  <si>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</si>
  <si>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</si>
  <si>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</si>
  <si>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</si>
  <si>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</si>
  <si>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</si>
  <si>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</si>
  <si>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</si>
  <si>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</si>
  <si>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</si>
  <si>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</si>
  <si>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</si>
  <si>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</si>
  <si>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</si>
  <si>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</si>
  <si>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</si>
  <si>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</si>
  <si>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</si>
  <si>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</si>
  <si>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</si>
  <si>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</si>
  <si>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</si>
  <si>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</si>
  <si>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</si>
  <si>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</si>
  <si>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</si>
  <si>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</si>
  <si>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</si>
  <si>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</si>
  <si>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</si>
  <si>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</si>
  <si>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</si>
  <si>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</si>
  <si>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</si>
  <si>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</si>
  <si>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</si>
  <si>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</si>
  <si>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</si>
  <si>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</si>
  <si>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</si>
  <si>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</si>
  <si>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</si>
  <si>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</si>
  <si>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</si>
  <si>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</si>
  <si>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</si>
  <si>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</si>
  <si>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</si>
  <si>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</si>
  <si>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</si>
  <si>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</si>
  <si>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</si>
  <si>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</si>
  <si>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</si>
  <si>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</si>
  <si>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</si>
  <si>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</si>
  <si>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</si>
  <si>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</si>
  <si>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</si>
  <si>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</si>
  <si>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</si>
  <si>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МБОУ Приволенская СШ</t>
  </si>
  <si>
    <t>директор школы</t>
  </si>
  <si>
    <t>Е.Н. Тимченко</t>
  </si>
  <si>
    <t>Согласовал:</t>
  </si>
  <si>
    <t>гор. блюдо</t>
  </si>
  <si>
    <t>суп молочный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</si>
</sst>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74</v>
      </c>
      <c r="D1" s="71"/>
      <c r="E1" s="71"/>
      <c r="F1" s="12" t="s">
        <v>77</v>
      </c>
      <c r="G1" s="2" t="s">
        <v>16</v>
      </c>
      <c r="H1" s="72" t="s">
        <v>75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17</v>
      </c>
      <c r="H2" s="72" t="s">
        <v>76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27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72</v>
      </c>
      <c r="F189" s="43">
        <v>200</v>
      </c>
      <c r="G189" s="43">
        <v>7.0000000000000007E-2</v>
      </c>
      <c r="H189" s="43">
        <v>0.02</v>
      </c>
      <c r="I189" s="43">
        <v>12</v>
      </c>
      <c r="J189" s="43">
        <v>60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78</v>
      </c>
      <c r="E192" s="51" t="s">
        <v>79</v>
      </c>
      <c r="F192" s="43">
        <v>200</v>
      </c>
      <c r="G192" s="43">
        <v>4.4000000000000004</v>
      </c>
      <c r="H192" s="43">
        <v>3.8</v>
      </c>
      <c r="I192" s="43">
        <v>14.3</v>
      </c>
      <c r="J192" s="43">
        <v>120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48</v>
      </c>
      <c r="F193" s="43">
        <v>10</v>
      </c>
      <c r="G193" s="43">
        <v>0</v>
      </c>
      <c r="H193" s="43">
        <v>7.2</v>
      </c>
      <c r="I193" s="43">
        <v>0</v>
      </c>
      <c r="J193" s="43">
        <v>65.7</v>
      </c>
      <c r="K193" s="44"/>
      <c r="L193" s="43"/>
    </row>
    <row r="194" spans="1:12" ht="15" x14ac:dyDescent="0.25">
      <c r="A194" s="23"/>
      <c r="B194" s="15"/>
      <c r="C194" s="11"/>
      <c r="D194" s="6" t="s">
        <v>23</v>
      </c>
      <c r="E194" s="42" t="s">
        <v>73</v>
      </c>
      <c r="F194" s="43">
        <v>100</v>
      </c>
      <c r="G194" s="43">
        <v>0.1</v>
      </c>
      <c r="H194" s="43">
        <v>7.2</v>
      </c>
      <c r="I194" s="43">
        <v>0.13</v>
      </c>
      <c r="J194" s="43">
        <v>65.7</v>
      </c>
      <c r="K194" s="44"/>
      <c r="L194" s="43"/>
    </row>
    <row r="195" spans="1:12" ht="15" x14ac:dyDescent="0.25">
      <c r="A195" s="24"/>
      <c r="B195" s="17"/>
      <c r="C195" s="8"/>
      <c r="D195" s="18" t="s">
        <v>32</v>
      </c>
      <c r="E195" s="9"/>
      <c r="F195" s="19">
        <f>SUM(F185:F194)</f>
        <v>550</v>
      </c>
      <c r="G195" s="19">
        <f>SUM(G185:G194)</f>
        <v>7.73</v>
      </c>
      <c r="H195" s="19">
        <f>SUM(H185:H194)</f>
        <v>18.62</v>
      </c>
      <c r="I195" s="19">
        <f>SUM(I185:I194)</f>
        <v>45.730000000000004</v>
      </c>
      <c r="J195" s="19">
        <f>SUM(J185:J194)</f>
        <v>404.91999999999996</v>
      </c>
      <c r="K195" s="25"/>
      <c r="L195" s="19">
        <f>SUM(L185:L194)</f>
        <v>0</v>
      </c>
    </row>
    <row r="196" spans="1:12" ht="15" x14ac:dyDescent="0.2">
      <c r="A196" s="29">
        <f>A177</f>
        <v>2</v>
      </c>
      <c r="B196" s="30">
        <f>B177</f>
        <v>5</v>
      </c>
      <c r="C196" s="73" t="s">
        <v>4</v>
      </c>
      <c r="D196" s="74"/>
      <c r="E196" s="31"/>
      <c r="F196" s="32">
        <f>F184+F195</f>
        <v>1120</v>
      </c>
      <c r="G196" s="32">
        <f>G184+G195</f>
        <v>18.73</v>
      </c>
      <c r="H196" s="32">
        <f>H184+H195</f>
        <v>39.620000000000005</v>
      </c>
      <c r="I196" s="32">
        <f>I184+I195</f>
        <v>88.73</v>
      </c>
      <c r="J196" s="32">
        <f>J184+J195</f>
        <v>926.92</v>
      </c>
      <c r="K196" s="32"/>
      <c r="L196" s="32">
        <f>L184+L195</f>
        <v>77</v>
      </c>
    </row>
    <row r="197" spans="1:12" x14ac:dyDescent="0.2">
      <c r="A197" s="27"/>
      <c r="B197" s="28"/>
      <c r="C197" s="75" t="s">
        <v>5</v>
      </c>
      <c r="D197" s="75"/>
      <c r="E197" s="75"/>
      <c r="F197" s="34">
        <f>(F24+F43+F62+F81+F100+F119+F138+F157+F176+F196)/(IF(F24=0,0,1)+IF(F43=0,0,1)+IF(F62=0,0,1)+IF(F81=0,0,1)+IF(F100=0,0,1)+IF(F119=0,0,1)+IF(F138=0,0,1)+IF(F157=0,0,1)+IF(F176=0,0,1)+IF(F196=0,0,1))</f>
        <v>593.5</v>
      </c>
      <c r="G197" s="34">
        <f>(G24+G43+G62+G81+G100+G119+G138+G157+G176+G196)/(IF(G24=0,0,1)+IF(G43=0,0,1)+IF(G62=0,0,1)+IF(G81=0,0,1)+IF(G100=0,0,1)+IF(G119=0,0,1)+IF(G138=0,0,1)+IF(G157=0,0,1)+IF(G176=0,0,1)+IF(G196=0,0,1))</f>
        <v>21.773</v>
      </c>
      <c r="H197" s="34">
        <f>(H24+H43+H62+H81+H100+H119+H138+H157+H176+H196)/(IF(H24=0,0,1)+IF(H43=0,0,1)+IF(H62=0,0,1)+IF(H81=0,0,1)+IF(H100=0,0,1)+IF(H119=0,0,1)+IF(H138=0,0,1)+IF(H157=0,0,1)+IF(H176=0,0,1)+IF(H196=0,0,1))</f>
        <v>21.062000000000001</v>
      </c>
      <c r="I197" s="34">
        <f>(I24+I43+I62+I81+I100+I119+I138+I157+I176+I196)/(IF(I24=0,0,1)+IF(I43=0,0,1)+IF(I62=0,0,1)+IF(I81=0,0,1)+IF(I100=0,0,1)+IF(I119=0,0,1)+IF(I138=0,0,1)+IF(I157=0,0,1)+IF(I176=0,0,1)+IF(I196=0,0,1))</f>
        <v>69.673000000000002</v>
      </c>
      <c r="J197" s="34">
        <f>(J24+J43+J62+J81+J100+J119+J138+J157+J176+J196)/(IF(J24=0,0,1)+IF(J43=0,0,1)+IF(J62=0,0,1)+IF(J81=0,0,1)+IF(J100=0,0,1)+IF(J119=0,0,1)+IF(J138=0,0,1)+IF(J157=0,0,1)+IF(J176=0,0,1)+IF(J196=0,0,1))</f>
        <v>623.89200000000005</v>
      </c>
      <c r="K197" s="34"/>
      <c r="L197" s="34">
        <f>(L24+L43+L62+L81+L100+L119+L138+L157+L176+L196)/(IF(L24=0,0,1)+IF(L43=0,0,1)+IF(L62=0,0,1)+IF(L81=0,0,1)+IF(L100=0,0,1)+IF(L119=0,0,1)+IF(L138=0,0,1)+IF(L157=0,0,1)+IF(L176=0,0,1)+IF(L196=0,0,1))</f>
        <v>77</v>
      </c>
    </row>
  </sheetData>
  <sheetProtection sheet="1" objects="1" scenarios="1"/>
  <mergeCells count="14">
    <mergeCell ref="C81:D81"/>
    <mergeCell ref="C100:D100"/>
    <mergeCell ref="C24:D24"/>
    <mergeCell ref="C197:E197"/>
    <mergeCell ref="C196:D196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2024-04-07T18:13:35Z</dcterms:modified>
</cp:coreProperties>
</file>